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KaylaRodriguez\Downloads\"/>
    </mc:Choice>
  </mc:AlternateContent>
  <xr:revisionPtr revIDLastSave="0" documentId="13_ncr:1_{E0CA9398-BECF-4EE3-AB3A-636794DE0B38}" xr6:coauthVersionLast="47" xr6:coauthVersionMax="47" xr10:uidLastSave="{00000000-0000-0000-0000-000000000000}"/>
  <bookViews>
    <workbookView xWindow="-110" yWindow="-110" windowWidth="25180" windowHeight="16140" xr2:uid="{3B10CE71-82D9-479A-BC7D-9890EC292121}"/>
  </bookViews>
  <sheets>
    <sheet name="IGP CEU Tracker" sheetId="1" r:id="rId1"/>
    <sheet name="Cycle Schedu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1" i="1"/>
  <c r="E69" i="1"/>
  <c r="G19" i="1"/>
  <c r="G17" i="1"/>
  <c r="G15" i="1"/>
  <c r="G12" i="1"/>
  <c r="G9" i="1"/>
  <c r="G6" i="1"/>
  <c r="G4" i="1"/>
</calcChain>
</file>

<file path=xl/sharedStrings.xml><?xml version="1.0" encoding="utf-8"?>
<sst xmlns="http://schemas.openxmlformats.org/spreadsheetml/2006/main" count="48" uniqueCount="48">
  <si>
    <t>Date</t>
  </si>
  <si>
    <t>Pre-approval code (if available)</t>
  </si>
  <si>
    <t>CEU Category</t>
  </si>
  <si>
    <t>Information Management (15 hours required): topics related to the managing of information,</t>
  </si>
  <si>
    <t>whether a record or non-record, throughout its lifecycle.</t>
  </si>
  <si>
    <t>unauthorized access, use, disclosure, disruption, modification, inspection, recording or</t>
  </si>
  <si>
    <t>destruction of information; regardless of the form the data may take.</t>
  </si>
  <si>
    <t>technology, the public expectation of privacy, and the legal and political issues surrounding</t>
  </si>
  <si>
    <t>them.</t>
  </si>
  <si>
    <t>and technology to reduce the threats, vulnerabilities, and consequences that could arise from</t>
  </si>
  <si>
    <t>data storage and handling, and adherence to laws and regulations.</t>
  </si>
  <si>
    <t>eDiscovery practices, and their impacts on IG.</t>
  </si>
  <si>
    <t>core concepts.</t>
  </si>
  <si>
    <t>management practices, etc.</t>
  </si>
  <si>
    <t>organization, dissemination, and use of information, and the ethical standards and moral codes</t>
  </si>
  <si>
    <t>governing human conduct in society.</t>
  </si>
  <si>
    <t>Information Security (4 hours required): topics related to the practice of preventing</t>
  </si>
  <si>
    <t>Privacy (4 hours required): topics related to the collection and dissemination of data,</t>
  </si>
  <si>
    <t>Risk Management (4 hours required): topics related to policies, processes, controls, procedures,</t>
  </si>
  <si>
    <t>Legal (4 hours required): topics related to laws and regulations impacting information handling,</t>
  </si>
  <si>
    <t>Technology (4 hours required): topics related to the use of technology related to any of the IG</t>
  </si>
  <si>
    <t>Business (4 hours required): Non-IG focused topics related to current trends in business,</t>
  </si>
  <si>
    <t>Ethics (2 hours required): topics that focus on the relationship between the creation,</t>
  </si>
  <si>
    <t>Hours Claimed</t>
  </si>
  <si>
    <t>Totals</t>
  </si>
  <si>
    <t>Total Hours:</t>
  </si>
  <si>
    <t>IF CODE AVAILABLE, ENTER HERE</t>
  </si>
  <si>
    <t>Example Event 2022</t>
  </si>
  <si>
    <t>ARMA IGP Personal CEU Tracker</t>
  </si>
  <si>
    <t xml:space="preserve">When complete, please save and attach to your  IGP Recertification Audit Application </t>
  </si>
  <si>
    <t xml:space="preserve">General (19 hours required): General (19 hours required): General electives, IGP related topics that can be spread across any of the categories. </t>
  </si>
  <si>
    <t>General</t>
  </si>
  <si>
    <t>Event Title</t>
  </si>
  <si>
    <t>RECERTIFICATION CYCLE SUMMARY</t>
  </si>
  <si>
    <t xml:space="preserve">AWARDING CREDITS </t>
  </si>
  <si>
    <t>Credit will be awarded in 30-minute increments only (e.g., a 45-minute course would be rounded
up to full credit hour; a 30-minute course would be allotted .5 credit hour.) Credits can be earned by
attending industry educational events, or by relevant professional activities. (See IGP Handbook for details).</t>
  </si>
  <si>
    <t>Year IGP Earned</t>
  </si>
  <si>
    <t>1st Year</t>
  </si>
  <si>
    <t>2nd Year</t>
  </si>
  <si>
    <t>3rd Year</t>
  </si>
  <si>
    <t>Recertification Renewal Due</t>
  </si>
  <si>
    <t>IGP RECERTIFICATION CYCLE SCHEDULE</t>
  </si>
  <si>
    <t>AUDIT SUMMARY</t>
  </si>
  <si>
    <t>Last revision: January, 2023</t>
  </si>
  <si>
    <t>INSERT ADDITIONAL ROWS HERE TO KEEP FORMATTING</t>
  </si>
  <si>
    <t xml:space="preserve">To be eligible for recertification, certificants must complete a minimum of 60 contact hours (CEUs) 
within their three-year cycle. Expiring certificants will be required to complete a recertification application and pay the $250.00 (USD) recertification fee. Upon approval, recertification will be awarded for a period of three years. 
</t>
  </si>
  <si>
    <t>3 Year Renewal Requirements</t>
  </si>
  <si>
    <t xml:space="preserve">An IGP must maintain their own personal CEU records. Each recertification year, approximately 10% of IGPs CEU records will be audited by the IGP Board. If you are selected for an audit you will be required to share your CEU records, which must include the credit-earning activity, timeframe of activity, credits from the activity (mapped to the appropriate credit categories), date of activity, activity code (if event was pre-approved for IGP credit), and supporting documentation (certificate of attendance, attendee badge, confirmation email, etc.). 
ARMA will identify, contact, and instruct expiring certificants on the renewal process. 
Certificants will be required to recertify before their certification expires. All those not selected for audit will receive an official confirmation of IGP Certification status before or by January 31.
At that time, certificants will retroactively receive an updated digital badge.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</si>
</sst>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20"/>
      <color theme="1"/>
      <name val="Calibri"/>
      <family val="2"/>
      <scheme val="minor"/>
    </font>
    <font>
      <i/>
      <sz val="11"/>
      <color theme="1"/>
      <name val="Calibri"/>
      <family val="2"/>
      <scheme val="minor"/>
    </font>
    <font>
      <b/>
      <sz val="11"/>
      <color rgb="FFFF0000"/>
      <name val="Calibri"/>
      <family val="2"/>
      <scheme val="minor"/>
    </font>
    <font>
      <b/>
      <sz val="14"/>
      <color theme="1"/>
      <name val="Calibri"/>
      <family val="2"/>
      <scheme val="minor"/>
    </font>
    <font>
      <b/>
      <sz val="11"/>
      <color theme="0"/>
      <name val="Calibri"/>
      <family val="2"/>
      <scheme val="minor"/>
    </font>
    <font>
      <b/>
      <sz val="12"/>
      <color theme="1"/>
      <name val="Calibri"/>
      <family val="2"/>
      <scheme val="minor"/>
    </font>
    <font>
      <b/>
      <sz val="18"/>
      <color rgb="FFFFFFFF"/>
      <name val="Calibri"/>
      <family val="2"/>
      <scheme val="minor"/>
    </font>
    <font>
      <b/>
      <sz val="14"/>
      <color rgb="FFFFFFFF"/>
      <name val="Calibri"/>
      <family val="2"/>
      <scheme val="minor"/>
    </font>
    <font>
      <sz val="14"/>
      <color rgb="FF0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1C78BD"/>
        <bgColor indexed="64"/>
      </patternFill>
    </fill>
    <fill>
      <patternFill patternType="solid">
        <fgColor rgb="FF7CBCEC"/>
        <bgColor indexed="64"/>
      </patternFill>
    </fill>
    <fill>
      <patternFill patternType="solid">
        <fgColor rgb="FFB6D9F4"/>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indexed="64"/>
      </top>
      <bottom/>
      <diagonal/>
    </border>
  </borders>
  <cellStyleXfs count="1">
    <xf numFmtId="0" fontId="0" fillId="0" borderId="0"/>
  </cellStyleXfs>
  <cellXfs count="65">
    <xf numFmtId="0" fontId="0" fillId="0" borderId="0" xfId="0"/>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3" fillId="0" borderId="0" xfId="0" applyFont="1"/>
    <xf numFmtId="0" fontId="1" fillId="0" borderId="0" xfId="0" applyFont="1" applyAlignment="1">
      <alignment vertical="center"/>
    </xf>
    <xf numFmtId="0" fontId="0" fillId="0" borderId="0" xfId="0" applyAlignment="1">
      <alignment horizontal="center"/>
    </xf>
    <xf numFmtId="0" fontId="0" fillId="0" borderId="0" xfId="0" applyAlignment="1">
      <alignment vertical="top" wrapText="1"/>
    </xf>
    <xf numFmtId="0" fontId="0" fillId="0" borderId="15" xfId="0" applyBorder="1"/>
    <xf numFmtId="0" fontId="0" fillId="0" borderId="16" xfId="0" applyBorder="1"/>
    <xf numFmtId="0" fontId="0" fillId="0" borderId="0" xfId="0" applyAlignment="1">
      <alignment horizontal="left" vertical="top"/>
    </xf>
    <xf numFmtId="14" fontId="0" fillId="0" borderId="7" xfId="0" applyNumberFormat="1" applyBorder="1" applyAlignment="1">
      <alignment horizontal="left" vertical="top"/>
    </xf>
    <xf numFmtId="14" fontId="4" fillId="5" borderId="8" xfId="0" applyNumberFormat="1" applyFont="1" applyFill="1" applyBorder="1" applyAlignment="1">
      <alignment horizontal="left" vertical="top"/>
    </xf>
    <xf numFmtId="0" fontId="0" fillId="5" borderId="9" xfId="0" applyFill="1" applyBorder="1" applyAlignment="1">
      <alignment horizontal="left" vertical="top"/>
    </xf>
    <xf numFmtId="0" fontId="0" fillId="0" borderId="0" xfId="0" applyAlignment="1">
      <alignment horizontal="left" vertical="top" wrapText="1"/>
    </xf>
    <xf numFmtId="0" fontId="1" fillId="4" borderId="11" xfId="0" applyFont="1" applyFill="1" applyBorder="1" applyAlignment="1">
      <alignment horizontal="left" vertical="top"/>
    </xf>
    <xf numFmtId="0" fontId="0" fillId="0" borderId="9" xfId="0" applyBorder="1" applyAlignment="1">
      <alignment horizontal="left" vertical="top"/>
    </xf>
    <xf numFmtId="0" fontId="1" fillId="4" borderId="12" xfId="0" applyFont="1" applyFill="1" applyBorder="1" applyAlignment="1">
      <alignment horizontal="left" vertical="top"/>
    </xf>
    <xf numFmtId="0" fontId="0" fillId="0" borderId="15" xfId="0" applyBorder="1" applyAlignment="1">
      <alignment vertical="top" wrapText="1"/>
    </xf>
    <xf numFmtId="0" fontId="0" fillId="0" borderId="16" xfId="0" applyBorder="1" applyAlignment="1">
      <alignment vertical="top" wrapText="1"/>
    </xf>
    <xf numFmtId="0" fontId="6" fillId="6" borderId="1" xfId="0" applyFont="1" applyFill="1" applyBorder="1" applyAlignment="1">
      <alignment horizontal="center" vertical="center"/>
    </xf>
    <xf numFmtId="0" fontId="5" fillId="3" borderId="1" xfId="0" applyFont="1" applyFill="1" applyBorder="1" applyAlignment="1">
      <alignment horizontal="center" vertical="center"/>
    </xf>
    <xf numFmtId="0" fontId="7" fillId="6" borderId="8" xfId="0" applyFont="1" applyFill="1" applyBorder="1" applyAlignment="1">
      <alignment horizontal="left" vertical="center"/>
    </xf>
    <xf numFmtId="0" fontId="7" fillId="6" borderId="9" xfId="0" applyFont="1" applyFill="1" applyBorder="1" applyAlignment="1">
      <alignment horizontal="left" vertical="center"/>
    </xf>
    <xf numFmtId="0" fontId="7" fillId="6" borderId="9" xfId="0" applyFont="1" applyFill="1" applyBorder="1" applyAlignment="1">
      <alignment horizontal="left" vertical="center" wrapText="1"/>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14" fontId="10" fillId="0" borderId="20"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14" fontId="10" fillId="0" borderId="10" xfId="0" applyNumberFormat="1" applyFont="1" applyBorder="1" applyAlignment="1">
      <alignment horizontal="center" vertical="center"/>
    </xf>
    <xf numFmtId="0" fontId="2" fillId="0" borderId="0" xfId="0" applyFont="1" applyAlignment="1">
      <alignment horizontal="center" vertical="top"/>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1" fillId="7" borderId="21" xfId="0" applyFont="1" applyFill="1" applyBorder="1" applyAlignment="1">
      <alignment horizontal="center"/>
    </xf>
    <xf numFmtId="0" fontId="1" fillId="7" borderId="22" xfId="0" applyFont="1" applyFill="1" applyBorder="1" applyAlignment="1">
      <alignment horizontal="center"/>
    </xf>
    <xf numFmtId="0" fontId="0" fillId="2" borderId="23" xfId="0" applyFill="1" applyBorder="1" applyAlignment="1">
      <alignment horizontal="center" wrapText="1"/>
    </xf>
    <xf numFmtId="0" fontId="0" fillId="2" borderId="24" xfId="0" applyFill="1" applyBorder="1" applyAlignment="1">
      <alignment horizontal="center" wrapText="1"/>
    </xf>
    <xf numFmtId="0" fontId="1" fillId="8" borderId="25" xfId="0" applyFont="1" applyFill="1" applyBorder="1" applyAlignment="1">
      <alignment horizontal="center" vertical="center"/>
    </xf>
    <xf numFmtId="0" fontId="1" fillId="8" borderId="26"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1" fillId="7" borderId="13" xfId="0" applyFont="1" applyFill="1" applyBorder="1" applyAlignment="1">
      <alignment horizontal="center"/>
    </xf>
    <xf numFmtId="0" fontId="1" fillId="7" borderId="14" xfId="0" applyFont="1" applyFill="1" applyBorder="1" applyAlignment="1">
      <alignment horizontal="center"/>
    </xf>
    <xf numFmtId="0" fontId="0" fillId="0" borderId="17" xfId="0" applyBorder="1" applyAlignment="1">
      <alignment horizontal="center" vertical="top" wrapText="1"/>
    </xf>
    <xf numFmtId="0" fontId="0" fillId="0" borderId="18" xfId="0" applyBorder="1" applyAlignment="1">
      <alignment horizontal="center" vertical="top" wrapText="1"/>
    </xf>
    <xf numFmtId="0" fontId="8" fillId="6" borderId="5"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27" xfId="0" applyFont="1" applyFill="1" applyBorder="1" applyAlignment="1">
      <alignment horizontal="center" vertical="center"/>
    </xf>
  </cellXfs>
  <cellStyles count="1">
    <cellStyle name="Normal" xfId="0" builtinId="0"/>
  </cellStyles>
  <dxfs count="8">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numFmt numFmtId="19" formatCode="m/d/yyyy"/>
      <alignment horizontal="left" vertical="top" textRotation="0" wrapText="0" indent="0" justifyLastLine="0" shrinkToFit="0" readingOrder="0"/>
      <border diagonalUp="0" diagonalDown="0" outline="0">
        <left style="medium">
          <color indexed="64"/>
        </left>
        <right/>
        <top/>
        <bottom/>
      </border>
    </dxf>
    <dxf>
      <border outline="0">
        <right style="medium">
          <color indexed="64"/>
        </right>
        <top style="medium">
          <color indexed="64"/>
        </top>
      </border>
    </dxf>
    <dxf>
      <border outline="0">
        <bottom style="medium">
          <color indexed="64"/>
        </bottom>
      </border>
    </dxf>
    <dxf>
      <font>
        <b/>
        <i val="0"/>
        <strike val="0"/>
        <condense val="0"/>
        <extend val="0"/>
        <outline val="0"/>
        <shadow val="0"/>
        <u val="none"/>
        <vertAlign val="baseline"/>
        <sz val="12"/>
        <color theme="1"/>
        <name val="Calibri"/>
        <family val="2"/>
        <scheme val="minor"/>
      </font>
      <fill>
        <patternFill patternType="solid">
          <fgColor indexed="64"/>
          <bgColor rgb="FF1C78BD"/>
        </patternFill>
      </fill>
      <alignment horizontal="left" vertical="center" textRotation="0" indent="0" justifyLastLine="0" shrinkToFit="0" readingOrder="0"/>
    </dxf>
  </dxfs>
  <tableStyles count="0" defaultTableStyle="TableStyleMedium2" defaultPivotStyle="PivotStyleLight16"/>
  <colors>
    <mruColors>
      <color rgb="FFB6D9F4"/>
      <color rgb="FF7CBCEC"/>
      <color rgb="FF419EE3"/>
      <color rgb="FF1C78BD"/>
      <color rgb="FF8B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209550</xdr:colOff>
      <xdr:row>28</xdr:row>
      <xdr:rowOff>123825</xdr:rowOff>
    </xdr:from>
    <xdr:to>
      <xdr:col>7</xdr:col>
      <xdr:colOff>6076643</xdr:colOff>
      <xdr:row>42</xdr:row>
      <xdr:rowOff>134493</xdr:rowOff>
    </xdr:to>
    <xdr:pic>
      <xdr:nvPicPr>
        <xdr:cNvPr id="4" name="Picture 3">
          <a:extLst>
            <a:ext uri="{FF2B5EF4-FFF2-40B4-BE49-F238E27FC236}">
              <a16:creationId xmlns:a16="http://schemas.microsoft.com/office/drawing/2014/main" id="{76E75021-A79B-3922-3E3E-240393490E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7400" y="5686425"/>
          <a:ext cx="6806893" cy="25951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0AF86D-ACD0-437C-9B28-ED82ADC50EAF}" name="Table1" displayName="Table1" ref="A3:E69" totalsRowShown="0" headerRowDxfId="7" headerRowBorderDxfId="6" tableBorderDxfId="5">
  <autoFilter ref="A3:E69" xr:uid="{B8918F73-41F8-4ACB-96C3-F85BF6CDFB0E}"/>
  <tableColumns count="5">
    <tableColumn id="1" xr3:uid="{D729BC88-E79F-46F6-B4E3-702DA2BEBD77}" name="Date" dataDxfId="4"/>
    <tableColumn id="2" xr3:uid="{4B5B1033-1063-465F-BA2E-B9A53EF45D54}" name="Event Title" dataDxfId="3"/>
    <tableColumn id="3" xr3:uid="{1352687B-5CAA-471D-B9B6-2517421D45BC}" name="Pre-approval code (if available)" dataDxfId="2"/>
    <tableColumn id="4" xr3:uid="{80AD2C95-2DD5-470D-8D56-50AF2C8E495C}" name="CEU Category" dataDxfId="1"/>
    <tableColumn id="5" xr3:uid="{DDA2E5C6-13E0-47E9-8E9C-388C6FC7EF73}" name="Hours Claimed" dataDxfId="0"/>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E3B05-DB28-4C56-B201-F4F55D32453C}">
  <dimension ref="A1:H73"/>
  <sheetViews>
    <sheetView tabSelected="1" workbookViewId="0">
      <selection activeCell="H70" sqref="H70"/>
    </sheetView>
  </sheetViews>
  <sheetFormatPr defaultRowHeight="14.5" x14ac:dyDescent="0.35"/>
  <cols>
    <col min="1" max="1" width="16.6328125" style="10" customWidth="1"/>
    <col min="2" max="2" width="32.08984375" style="10" customWidth="1"/>
    <col min="3" max="3" width="32.54296875" style="10" customWidth="1"/>
    <col min="4" max="4" width="32.08984375" style="10" customWidth="1"/>
    <col min="5" max="5" width="23.6328125" style="10" customWidth="1"/>
    <col min="6" max="6" width="4.7265625" customWidth="1"/>
    <col min="8" max="8" width="89.26953125" customWidth="1"/>
  </cols>
  <sheetData>
    <row r="1" spans="1:8" ht="26" x14ac:dyDescent="0.35">
      <c r="A1" s="34" t="s">
        <v>28</v>
      </c>
      <c r="B1" s="34"/>
      <c r="C1" s="34"/>
      <c r="D1" s="34"/>
      <c r="E1" s="34"/>
      <c r="H1" s="4" t="s">
        <v>43</v>
      </c>
    </row>
    <row r="2" spans="1:8" ht="15" thickBot="1" x14ac:dyDescent="0.4"/>
    <row r="3" spans="1:8" ht="21.5" customHeight="1" thickBot="1" x14ac:dyDescent="0.4">
      <c r="A3" s="22" t="s">
        <v>0</v>
      </c>
      <c r="B3" s="23" t="s">
        <v>32</v>
      </c>
      <c r="C3" s="24" t="s">
        <v>1</v>
      </c>
      <c r="D3" s="23" t="s">
        <v>2</v>
      </c>
      <c r="E3" s="23" t="s">
        <v>23</v>
      </c>
      <c r="G3" s="20" t="s">
        <v>24</v>
      </c>
      <c r="H3" s="21" t="s">
        <v>46</v>
      </c>
    </row>
    <row r="4" spans="1:8" x14ac:dyDescent="0.35">
      <c r="A4" s="11">
        <v>44220</v>
      </c>
      <c r="B4" s="10" t="s">
        <v>27</v>
      </c>
      <c r="C4" s="14" t="s">
        <v>26</v>
      </c>
      <c r="D4" s="10" t="s">
        <v>31</v>
      </c>
      <c r="E4" s="10">
        <v>1</v>
      </c>
      <c r="G4" s="45">
        <f>SUMIF(D4:D68, "Information Management", E4:E68)</f>
        <v>0</v>
      </c>
      <c r="H4" s="1" t="s">
        <v>3</v>
      </c>
    </row>
    <row r="5" spans="1:8" ht="15" thickBot="1" x14ac:dyDescent="0.4">
      <c r="A5" s="11"/>
      <c r="G5" s="46"/>
      <c r="H5" s="2" t="s">
        <v>4</v>
      </c>
    </row>
    <row r="6" spans="1:8" x14ac:dyDescent="0.35">
      <c r="A6" s="11"/>
      <c r="G6" s="45">
        <f>SUMIF(D4:D68,"Information Security",E4:E68)</f>
        <v>0</v>
      </c>
      <c r="H6" s="1" t="s">
        <v>16</v>
      </c>
    </row>
    <row r="7" spans="1:8" x14ac:dyDescent="0.35">
      <c r="A7" s="11"/>
      <c r="G7" s="47"/>
      <c r="H7" s="3" t="s">
        <v>5</v>
      </c>
    </row>
    <row r="8" spans="1:8" ht="15" thickBot="1" x14ac:dyDescent="0.4">
      <c r="A8" s="11"/>
      <c r="G8" s="46"/>
      <c r="H8" s="2" t="s">
        <v>6</v>
      </c>
    </row>
    <row r="9" spans="1:8" x14ac:dyDescent="0.35">
      <c r="A9" s="11"/>
      <c r="G9" s="45">
        <f>SUMIF(D4:D68,"Privacy",E4:E68)</f>
        <v>0</v>
      </c>
      <c r="H9" s="1" t="s">
        <v>17</v>
      </c>
    </row>
    <row r="10" spans="1:8" x14ac:dyDescent="0.35">
      <c r="A10" s="11"/>
      <c r="G10" s="47"/>
      <c r="H10" s="3" t="s">
        <v>7</v>
      </c>
    </row>
    <row r="11" spans="1:8" ht="15" thickBot="1" x14ac:dyDescent="0.4">
      <c r="A11" s="11"/>
      <c r="G11" s="46"/>
      <c r="H11" s="2" t="s">
        <v>8</v>
      </c>
    </row>
    <row r="12" spans="1:8" x14ac:dyDescent="0.35">
      <c r="A12" s="11"/>
      <c r="G12" s="45">
        <f>SUMIF(D4:D68,"Risk Management",E4:E68)</f>
        <v>0</v>
      </c>
      <c r="H12" s="1" t="s">
        <v>18</v>
      </c>
    </row>
    <row r="13" spans="1:8" x14ac:dyDescent="0.35">
      <c r="A13" s="11"/>
      <c r="G13" s="47"/>
      <c r="H13" s="3" t="s">
        <v>9</v>
      </c>
    </row>
    <row r="14" spans="1:8" ht="15" thickBot="1" x14ac:dyDescent="0.4">
      <c r="A14" s="11"/>
      <c r="G14" s="46"/>
      <c r="H14" s="2" t="s">
        <v>10</v>
      </c>
    </row>
    <row r="15" spans="1:8" x14ac:dyDescent="0.35">
      <c r="A15" s="11"/>
      <c r="G15" s="45">
        <f>SUMIF(D4:D68,"Legal",E4:E68)</f>
        <v>0</v>
      </c>
      <c r="H15" s="1" t="s">
        <v>19</v>
      </c>
    </row>
    <row r="16" spans="1:8" ht="15" thickBot="1" x14ac:dyDescent="0.4">
      <c r="A16" s="11"/>
      <c r="G16" s="46"/>
      <c r="H16" s="2" t="s">
        <v>11</v>
      </c>
    </row>
    <row r="17" spans="1:8" x14ac:dyDescent="0.35">
      <c r="A17" s="11"/>
      <c r="G17" s="45">
        <f>SUMIF(D4:D68,"Technology",E4:E68)</f>
        <v>0</v>
      </c>
      <c r="H17" s="1" t="s">
        <v>20</v>
      </c>
    </row>
    <row r="18" spans="1:8" ht="15" thickBot="1" x14ac:dyDescent="0.4">
      <c r="A18" s="11"/>
      <c r="G18" s="46"/>
      <c r="H18" s="2" t="s">
        <v>12</v>
      </c>
    </row>
    <row r="19" spans="1:8" x14ac:dyDescent="0.35">
      <c r="A19" s="11"/>
      <c r="G19" s="45">
        <f>SUMIF(D4:D68,"Business",E4:E68)</f>
        <v>0</v>
      </c>
      <c r="H19" s="1" t="s">
        <v>21</v>
      </c>
    </row>
    <row r="20" spans="1:8" ht="15" thickBot="1" x14ac:dyDescent="0.4">
      <c r="A20" s="11"/>
      <c r="G20" s="46"/>
      <c r="H20" s="2" t="s">
        <v>13</v>
      </c>
    </row>
    <row r="21" spans="1:8" x14ac:dyDescent="0.35">
      <c r="A21" s="11"/>
      <c r="G21" s="45">
        <f>SUMIF(D4:D68,"Ethics",E4:E68)</f>
        <v>0</v>
      </c>
      <c r="H21" s="1" t="s">
        <v>22</v>
      </c>
    </row>
    <row r="22" spans="1:8" x14ac:dyDescent="0.35">
      <c r="A22" s="11"/>
      <c r="G22" s="47"/>
      <c r="H22" s="3" t="s">
        <v>14</v>
      </c>
    </row>
    <row r="23" spans="1:8" ht="15" thickBot="1" x14ac:dyDescent="0.4">
      <c r="A23" s="11"/>
      <c r="G23" s="47"/>
      <c r="H23" s="3" t="s">
        <v>15</v>
      </c>
    </row>
    <row r="24" spans="1:8" ht="18" customHeight="1" x14ac:dyDescent="0.35">
      <c r="A24" s="11"/>
      <c r="G24" s="43">
        <f>SUMIF(D4:D71,"General",E4:E71)</f>
        <v>1</v>
      </c>
      <c r="H24" s="41" t="s">
        <v>30</v>
      </c>
    </row>
    <row r="25" spans="1:8" ht="15" thickBot="1" x14ac:dyDescent="0.4">
      <c r="A25" s="11"/>
      <c r="G25" s="44"/>
      <c r="H25" s="42"/>
    </row>
    <row r="26" spans="1:8" x14ac:dyDescent="0.35">
      <c r="A26" s="11"/>
      <c r="G26" s="5"/>
      <c r="H26" s="6"/>
    </row>
    <row r="27" spans="1:8" ht="15" thickBot="1" x14ac:dyDescent="0.4">
      <c r="A27" s="11"/>
    </row>
    <row r="28" spans="1:8" x14ac:dyDescent="0.35">
      <c r="A28" s="11"/>
      <c r="G28" s="48" t="s">
        <v>29</v>
      </c>
      <c r="H28" s="49"/>
    </row>
    <row r="29" spans="1:8" ht="15" thickBot="1" x14ac:dyDescent="0.4">
      <c r="A29" s="11"/>
      <c r="G29" s="50"/>
      <c r="H29" s="51"/>
    </row>
    <row r="30" spans="1:8" x14ac:dyDescent="0.35">
      <c r="A30" s="11"/>
    </row>
    <row r="31" spans="1:8" x14ac:dyDescent="0.35">
      <c r="A31" s="11"/>
    </row>
    <row r="32" spans="1:8" x14ac:dyDescent="0.35">
      <c r="A32" s="11"/>
    </row>
    <row r="33" spans="1:8" x14ac:dyDescent="0.35">
      <c r="A33" s="11"/>
    </row>
    <row r="34" spans="1:8" x14ac:dyDescent="0.35">
      <c r="A34" s="11"/>
    </row>
    <row r="35" spans="1:8" x14ac:dyDescent="0.35">
      <c r="A35" s="11"/>
    </row>
    <row r="36" spans="1:8" x14ac:dyDescent="0.35">
      <c r="A36" s="11"/>
    </row>
    <row r="37" spans="1:8" x14ac:dyDescent="0.35">
      <c r="A37" s="11"/>
    </row>
    <row r="38" spans="1:8" x14ac:dyDescent="0.35">
      <c r="A38" s="11"/>
    </row>
    <row r="39" spans="1:8" x14ac:dyDescent="0.35">
      <c r="A39" s="11"/>
    </row>
    <row r="40" spans="1:8" x14ac:dyDescent="0.35">
      <c r="A40" s="11"/>
    </row>
    <row r="41" spans="1:8" x14ac:dyDescent="0.35">
      <c r="A41" s="11"/>
    </row>
    <row r="42" spans="1:8" x14ac:dyDescent="0.35">
      <c r="A42" s="11"/>
    </row>
    <row r="43" spans="1:8" x14ac:dyDescent="0.35">
      <c r="A43" s="11"/>
    </row>
    <row r="44" spans="1:8" x14ac:dyDescent="0.35">
      <c r="A44" s="11"/>
      <c r="G44" s="58" t="s">
        <v>33</v>
      </c>
      <c r="H44" s="59"/>
    </row>
    <row r="45" spans="1:8" ht="14.5" customHeight="1" x14ac:dyDescent="0.35">
      <c r="A45" s="11"/>
      <c r="G45" s="35" t="s">
        <v>45</v>
      </c>
      <c r="H45" s="36"/>
    </row>
    <row r="46" spans="1:8" x14ac:dyDescent="0.35">
      <c r="A46" s="11"/>
      <c r="G46" s="37"/>
      <c r="H46" s="38"/>
    </row>
    <row r="47" spans="1:8" x14ac:dyDescent="0.35">
      <c r="A47" s="11"/>
      <c r="G47" s="37"/>
      <c r="H47" s="38"/>
    </row>
    <row r="48" spans="1:8" x14ac:dyDescent="0.35">
      <c r="A48" s="11"/>
      <c r="G48" s="18"/>
      <c r="H48" s="19"/>
    </row>
    <row r="49" spans="1:8" x14ac:dyDescent="0.35">
      <c r="A49" s="11"/>
      <c r="G49" s="39" t="s">
        <v>34</v>
      </c>
      <c r="H49" s="40"/>
    </row>
    <row r="50" spans="1:8" x14ac:dyDescent="0.35">
      <c r="A50" s="11"/>
      <c r="G50" s="52" t="s">
        <v>35</v>
      </c>
      <c r="H50" s="53"/>
    </row>
    <row r="51" spans="1:8" x14ac:dyDescent="0.35">
      <c r="A51" s="11"/>
      <c r="G51" s="54"/>
      <c r="H51" s="55"/>
    </row>
    <row r="52" spans="1:8" x14ac:dyDescent="0.35">
      <c r="A52" s="11"/>
      <c r="G52" s="56"/>
      <c r="H52" s="57"/>
    </row>
    <row r="53" spans="1:8" x14ac:dyDescent="0.35">
      <c r="A53" s="11"/>
      <c r="G53" s="8"/>
      <c r="H53" s="9"/>
    </row>
    <row r="54" spans="1:8" x14ac:dyDescent="0.35">
      <c r="A54" s="11"/>
      <c r="G54" s="39" t="s">
        <v>42</v>
      </c>
      <c r="H54" s="40"/>
    </row>
    <row r="55" spans="1:8" ht="14.5" customHeight="1" x14ac:dyDescent="0.35">
      <c r="A55" s="11"/>
      <c r="G55" s="35" t="s">
        <v>47</v>
      </c>
      <c r="H55" s="36"/>
    </row>
    <row r="56" spans="1:8" x14ac:dyDescent="0.35">
      <c r="A56" s="11"/>
      <c r="G56" s="37"/>
      <c r="H56" s="38"/>
    </row>
    <row r="57" spans="1:8" x14ac:dyDescent="0.35">
      <c r="A57" s="11"/>
      <c r="G57" s="37"/>
      <c r="H57" s="38"/>
    </row>
    <row r="58" spans="1:8" ht="14.5" customHeight="1" x14ac:dyDescent="0.35">
      <c r="A58" s="11"/>
      <c r="G58" s="37"/>
      <c r="H58" s="38"/>
    </row>
    <row r="59" spans="1:8" x14ac:dyDescent="0.35">
      <c r="A59" s="11"/>
      <c r="G59" s="37"/>
      <c r="H59" s="38"/>
    </row>
    <row r="60" spans="1:8" ht="14.5" customHeight="1" x14ac:dyDescent="0.35">
      <c r="A60" s="11"/>
      <c r="G60" s="37"/>
      <c r="H60" s="38"/>
    </row>
    <row r="61" spans="1:8" ht="14.5" customHeight="1" x14ac:dyDescent="0.35">
      <c r="A61" s="11"/>
      <c r="G61" s="37"/>
      <c r="H61" s="38"/>
    </row>
    <row r="62" spans="1:8" ht="14.5" customHeight="1" x14ac:dyDescent="0.35">
      <c r="A62" s="11"/>
      <c r="G62" s="37"/>
      <c r="H62" s="38"/>
    </row>
    <row r="63" spans="1:8" ht="14.5" customHeight="1" x14ac:dyDescent="0.35">
      <c r="A63" s="11"/>
      <c r="G63" s="37"/>
      <c r="H63" s="38"/>
    </row>
    <row r="64" spans="1:8" ht="14.5" customHeight="1" x14ac:dyDescent="0.35">
      <c r="A64" s="11"/>
      <c r="G64" s="37"/>
      <c r="H64" s="38"/>
    </row>
    <row r="65" spans="1:8" ht="14.5" customHeight="1" x14ac:dyDescent="0.35">
      <c r="A65" s="11"/>
      <c r="G65" s="60"/>
      <c r="H65" s="61"/>
    </row>
    <row r="66" spans="1:8" ht="14.5" customHeight="1" x14ac:dyDescent="0.35">
      <c r="A66" s="11"/>
    </row>
    <row r="67" spans="1:8" ht="14.5" customHeight="1" x14ac:dyDescent="0.35">
      <c r="A67" s="11"/>
    </row>
    <row r="68" spans="1:8" ht="14.5" customHeight="1" thickBot="1" x14ac:dyDescent="0.4">
      <c r="A68" s="12" t="s">
        <v>44</v>
      </c>
      <c r="B68" s="13"/>
      <c r="C68" s="13"/>
      <c r="E68" s="16"/>
    </row>
    <row r="69" spans="1:8" ht="15" customHeight="1" thickBot="1" x14ac:dyDescent="0.4">
      <c r="D69" s="15" t="s">
        <v>25</v>
      </c>
      <c r="E69" s="17">
        <f>SUM(E4:E68)</f>
        <v>1</v>
      </c>
      <c r="G69" s="7"/>
      <c r="H69" s="7"/>
    </row>
    <row r="70" spans="1:8" x14ac:dyDescent="0.35">
      <c r="G70" s="7"/>
      <c r="H70" s="7"/>
    </row>
    <row r="71" spans="1:8" x14ac:dyDescent="0.35">
      <c r="G71" s="7"/>
      <c r="H71" s="7"/>
    </row>
    <row r="72" spans="1:8" x14ac:dyDescent="0.35">
      <c r="G72" s="7"/>
      <c r="H72" s="7"/>
    </row>
    <row r="73" spans="1:8" x14ac:dyDescent="0.35">
      <c r="G73" s="7"/>
      <c r="H73" s="7"/>
    </row>
  </sheetData>
  <sheetProtection selectLockedCells="1" selectUnlockedCells="1"/>
  <mergeCells count="18">
    <mergeCell ref="G50:H52"/>
    <mergeCell ref="G44:H44"/>
    <mergeCell ref="G54:H54"/>
    <mergeCell ref="G55:H65"/>
    <mergeCell ref="A1:E1"/>
    <mergeCell ref="G45:H47"/>
    <mergeCell ref="G49:H49"/>
    <mergeCell ref="H24:H25"/>
    <mergeCell ref="G24:G25"/>
    <mergeCell ref="G19:G20"/>
    <mergeCell ref="G21:G23"/>
    <mergeCell ref="G28:H29"/>
    <mergeCell ref="G4:G5"/>
    <mergeCell ref="G6:G8"/>
    <mergeCell ref="G9:G11"/>
    <mergeCell ref="G12:G14"/>
    <mergeCell ref="G15:G16"/>
    <mergeCell ref="G17:G18"/>
  </mergeCells>
  <dataValidations count="1">
    <dataValidation type="list" allowBlank="1" showInputMessage="1" showErrorMessage="1" sqref="D4:D68" xr:uid="{9EBA347A-76EE-4052-AA03-EFBD0546324D}">
      <formula1>"Business, Ethics, Information Management, Information Security, Legal, Privacy, Risk Management, Technology, General"</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94D0-A3FA-464D-A571-990845BE8F91}">
  <dimension ref="A1:E13"/>
  <sheetViews>
    <sheetView workbookViewId="0">
      <selection activeCell="C11" sqref="C11"/>
    </sheetView>
  </sheetViews>
  <sheetFormatPr defaultColWidth="16.1796875" defaultRowHeight="14.5" x14ac:dyDescent="0.35"/>
  <cols>
    <col min="1" max="4" width="20.453125" customWidth="1"/>
    <col min="5" max="5" width="34.90625" customWidth="1"/>
  </cols>
  <sheetData>
    <row r="1" spans="1:5" ht="23.5" x14ac:dyDescent="0.35">
      <c r="A1" s="62" t="s">
        <v>41</v>
      </c>
      <c r="B1" s="63"/>
      <c r="C1" s="63"/>
      <c r="D1" s="63"/>
      <c r="E1" s="64"/>
    </row>
    <row r="2" spans="1:5" ht="19" thickBot="1" x14ac:dyDescent="0.4">
      <c r="A2" s="25" t="s">
        <v>36</v>
      </c>
      <c r="B2" s="26" t="s">
        <v>37</v>
      </c>
      <c r="C2" s="26" t="s">
        <v>38</v>
      </c>
      <c r="D2" s="26" t="s">
        <v>39</v>
      </c>
      <c r="E2" s="27" t="s">
        <v>40</v>
      </c>
    </row>
    <row r="3" spans="1:5" ht="18.5" x14ac:dyDescent="0.35">
      <c r="A3" s="28">
        <v>2020</v>
      </c>
      <c r="B3" s="29">
        <v>2021</v>
      </c>
      <c r="C3" s="29">
        <v>2022</v>
      </c>
      <c r="D3" s="29">
        <v>2023</v>
      </c>
      <c r="E3" s="30">
        <v>45291</v>
      </c>
    </row>
    <row r="4" spans="1:5" ht="18.5" x14ac:dyDescent="0.35">
      <c r="A4" s="28">
        <v>2021</v>
      </c>
      <c r="B4" s="29">
        <v>2022</v>
      </c>
      <c r="C4" s="29">
        <v>2023</v>
      </c>
      <c r="D4" s="29">
        <v>2024</v>
      </c>
      <c r="E4" s="30">
        <v>45657</v>
      </c>
    </row>
    <row r="5" spans="1:5" ht="18.5" x14ac:dyDescent="0.35">
      <c r="A5" s="28">
        <v>2022</v>
      </c>
      <c r="B5" s="29">
        <v>2023</v>
      </c>
      <c r="C5" s="29">
        <v>2024</v>
      </c>
      <c r="D5" s="29">
        <v>2025</v>
      </c>
      <c r="E5" s="30">
        <v>46022</v>
      </c>
    </row>
    <row r="6" spans="1:5" ht="18.5" x14ac:dyDescent="0.35">
      <c r="A6" s="28">
        <v>2023</v>
      </c>
      <c r="B6" s="29">
        <v>2024</v>
      </c>
      <c r="C6" s="29">
        <v>2025</v>
      </c>
      <c r="D6" s="29">
        <v>2026</v>
      </c>
      <c r="E6" s="30">
        <v>46387</v>
      </c>
    </row>
    <row r="7" spans="1:5" ht="18.5" x14ac:dyDescent="0.35">
      <c r="A7" s="28">
        <v>2024</v>
      </c>
      <c r="B7" s="29">
        <v>2025</v>
      </c>
      <c r="C7" s="29">
        <v>2026</v>
      </c>
      <c r="D7" s="29">
        <v>2027</v>
      </c>
      <c r="E7" s="30">
        <v>46752</v>
      </c>
    </row>
    <row r="8" spans="1:5" ht="18.5" x14ac:dyDescent="0.35">
      <c r="A8" s="28">
        <v>2025</v>
      </c>
      <c r="B8" s="29">
        <v>2026</v>
      </c>
      <c r="C8" s="29">
        <v>2027</v>
      </c>
      <c r="D8" s="29">
        <v>2028</v>
      </c>
      <c r="E8" s="30">
        <v>47118</v>
      </c>
    </row>
    <row r="9" spans="1:5" ht="18.5" x14ac:dyDescent="0.35">
      <c r="A9" s="28">
        <v>2026</v>
      </c>
      <c r="B9" s="29">
        <v>2027</v>
      </c>
      <c r="C9" s="29">
        <v>2028</v>
      </c>
      <c r="D9" s="29">
        <v>2029</v>
      </c>
      <c r="E9" s="30">
        <v>47483</v>
      </c>
    </row>
    <row r="10" spans="1:5" ht="18.5" x14ac:dyDescent="0.35">
      <c r="A10" s="28">
        <v>2027</v>
      </c>
      <c r="B10" s="29">
        <v>2028</v>
      </c>
      <c r="C10" s="29">
        <v>2029</v>
      </c>
      <c r="D10" s="29">
        <v>2030</v>
      </c>
      <c r="E10" s="30">
        <v>47848</v>
      </c>
    </row>
    <row r="11" spans="1:5" ht="18.5" x14ac:dyDescent="0.35">
      <c r="A11" s="28">
        <v>2028</v>
      </c>
      <c r="B11" s="29">
        <v>2029</v>
      </c>
      <c r="C11" s="29">
        <v>2030</v>
      </c>
      <c r="D11" s="29">
        <v>2031</v>
      </c>
      <c r="E11" s="30">
        <v>48213</v>
      </c>
    </row>
    <row r="12" spans="1:5" ht="18.5" x14ac:dyDescent="0.35">
      <c r="A12" s="28">
        <v>2029</v>
      </c>
      <c r="B12" s="29">
        <v>2030</v>
      </c>
      <c r="C12" s="29">
        <v>2031</v>
      </c>
      <c r="D12" s="29">
        <v>2032</v>
      </c>
      <c r="E12" s="30">
        <v>48579</v>
      </c>
    </row>
    <row r="13" spans="1:5" ht="20.5" customHeight="1" thickBot="1" x14ac:dyDescent="0.4">
      <c r="A13" s="31">
        <v>2030</v>
      </c>
      <c r="B13" s="32">
        <v>2031</v>
      </c>
      <c r="C13" s="32">
        <v>2032</v>
      </c>
      <c r="D13" s="32">
        <v>2033</v>
      </c>
      <c r="E13" s="33">
        <v>48944</v>
      </c>
    </row>
  </sheetData>
  <sheetProtection sheet="1" objects="1" scenarios="1"/>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IGP CEU Tracker</vt:lpstr>
      <vt:lpstr>Cycle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Inglis</dc:creator>
  <cp:lastModifiedBy>Kayla Rodriguez</cp:lastModifiedBy>
  <dcterms:created xsi:type="dcterms:W3CDTF">2021-01-20T20:13:44Z</dcterms:created>
  <dcterms:modified xsi:type="dcterms:W3CDTF">2024-08-19T16:52:26Z</dcterms:modified>
</cp:coreProperties>
</file>